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395" windowHeight="8955" activeTab="2"/>
  </bookViews>
  <sheets>
    <sheet name="evaluare" sheetId="1" r:id="rId1"/>
    <sheet name="total" sheetId="2" r:id="rId2"/>
    <sheet name="total (2)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<sst xmlns="http://schemas.openxmlformats.org/spreadsheetml/2006/main" count="49" uniqueCount="25">
  <si>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NR.CRT</t>
  </si>
  <si>
    <t>DENUMIRE CABINET</t>
  </si>
  <si>
    <t>NUME MEDIC</t>
  </si>
  <si>
    <t>PUNCTAJ</t>
  </si>
  <si>
    <t>SUMA</t>
  </si>
  <si>
    <t>TOTAL</t>
  </si>
  <si>
    <t>valoarea punctului este de</t>
  </si>
  <si>
    <t>Evaluare</t>
  </si>
  <si>
    <t>Total</t>
  </si>
  <si>
    <t>Spitalul de Urgenta Petrosani</t>
  </si>
  <si>
    <t>DENUMIRE FURNIZOR</t>
  </si>
  <si>
    <t>Disponibilitate</t>
  </si>
  <si>
    <t>Spitalul Orasenesc Hateg</t>
  </si>
  <si>
    <t>Spitalul Municipal Vulcan</t>
  </si>
  <si>
    <t>Spitalul Municipal Brad</t>
  </si>
  <si>
    <t>CASA DE ASIGURARI DE SANATATE A JUDETULUI HUNEDOARA</t>
  </si>
  <si>
    <t>DIRECTIA RELATII CONTRACTUALE</t>
  </si>
  <si>
    <t>SREVICIUL RELATII CU FURNIZORII</t>
  </si>
  <si>
    <t>Centralizator in vederea stabilirii valorii unui punct pentru</t>
  </si>
  <si>
    <t>CRITERIUL DE EVALUARE RESURSE</t>
  </si>
  <si>
    <t>Ponderea acestui criteriu este de 90%</t>
  </si>
  <si>
    <t>Spitalul General CF Simeria</t>
  </si>
  <si>
    <t>Incadrarea furnizorilor de servicii medicale din ambulatoriul de specialitate pentru specialitatile paraclinice - ecografii si EKG in criteriile de selectie</t>
  </si>
  <si>
    <t>ECOGRAFII</t>
  </si>
  <si>
    <t>Spital Judetean de Urgenta Deva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</si>
</sst>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00000"/>
    <numFmt numFmtId="182" formatCode="#,##0.0000000"/>
    <numFmt numFmtId="183" formatCode="#,##0.00000"/>
    <numFmt numFmtId="184" formatCode="#,##0.0000"/>
    <numFmt numFmtId="185" formatCode="0.0000"/>
    <numFmt numFmtId="186" formatCode="0.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9" fontId="0" fillId="0" borderId="0" xfId="0" applyNumberFormat="1" applyAlignment="1">
      <alignment/>
    </xf>
    <xf numFmtId="4" fontId="5" fillId="0" borderId="7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G15" sqref="G15:H22"/>
    </sheetView>
  </sheetViews>
  <sheetFormatPr defaultColWidth="9.140625" defaultRowHeight="12.75"/>
  <cols>
    <col min="2" max="2" width="32.421875" style="0" bestFit="1" customWidth="1"/>
    <col min="3" max="3" width="17.8515625" style="0" hidden="1" customWidth="1"/>
    <col min="4" max="4" width="9.28125" style="0" bestFit="1" customWidth="1"/>
    <col min="5" max="5" width="11.140625" style="7" bestFit="1" customWidth="1"/>
    <col min="7" max="7" width="11.28125" style="0" customWidth="1"/>
  </cols>
  <sheetData>
    <row r="1" s="20" customFormat="1" ht="12.75">
      <c r="A1" s="19"/>
    </row>
    <row r="2" s="20" customFormat="1" ht="12.75">
      <c r="A2" s="19"/>
    </row>
    <row r="3" s="20" customFormat="1" ht="12.75">
      <c r="A3" s="19"/>
    </row>
    <row r="4" s="20" customFormat="1" ht="12.75"/>
    <row r="6" spans="1:6" ht="12.75">
      <c r="A6" s="47" t="s">
        <v>23</v>
      </c>
      <c r="B6" s="47"/>
      <c r="C6" s="47"/>
      <c r="D6" s="47"/>
      <c r="E6" s="47"/>
      <c r="F6" s="47"/>
    </row>
    <row r="9" spans="1:6" ht="12.75">
      <c r="A9" s="48" t="s">
        <v>18</v>
      </c>
      <c r="B9" s="48"/>
      <c r="C9" s="48"/>
      <c r="D9" s="48"/>
      <c r="E9" s="48"/>
      <c r="F9" s="48"/>
    </row>
    <row r="10" spans="1:6" ht="12.75">
      <c r="A10" s="48" t="s">
        <v>19</v>
      </c>
      <c r="B10" s="48"/>
      <c r="C10" s="48"/>
      <c r="D10" s="48"/>
      <c r="E10" s="48"/>
      <c r="F10" s="40"/>
    </row>
    <row r="11" spans="1:6" ht="12.75">
      <c r="A11" s="51" t="s">
        <v>20</v>
      </c>
      <c r="B11" s="51"/>
      <c r="C11" s="51"/>
      <c r="D11" s="51"/>
      <c r="E11" s="51"/>
      <c r="F11" s="41"/>
    </row>
    <row r="12" ht="12.75">
      <c r="B12" s="16"/>
    </row>
    <row r="14" ht="13.5" thickBot="1"/>
    <row r="15" spans="1:5" ht="13.5" thickBot="1">
      <c r="A15" s="3" t="s">
        <v>0</v>
      </c>
      <c r="B15" s="4" t="s">
        <v>1</v>
      </c>
      <c r="C15" s="4" t="s">
        <v>2</v>
      </c>
      <c r="D15" s="5" t="s">
        <v>3</v>
      </c>
      <c r="E15" s="8" t="s">
        <v>4</v>
      </c>
    </row>
    <row r="16" spans="1:9" ht="12.75">
      <c r="A16" s="44">
        <v>1</v>
      </c>
      <c r="B16" s="29" t="s">
        <v>9</v>
      </c>
      <c r="C16" s="30"/>
      <c r="D16" s="32">
        <v>272.9</v>
      </c>
      <c r="E16" s="31">
        <f aca="true" t="shared" si="0" ref="E16:E21">D16*$D$25</f>
        <v>3633.0556141071015</v>
      </c>
      <c r="G16" s="7"/>
      <c r="H16" s="7"/>
      <c r="I16" s="7"/>
    </row>
    <row r="17" spans="1:9" ht="12.75">
      <c r="A17" s="45">
        <v>2</v>
      </c>
      <c r="B17" s="25" t="s">
        <v>12</v>
      </c>
      <c r="C17" s="2"/>
      <c r="D17" s="33">
        <v>204.67</v>
      </c>
      <c r="E17" s="26">
        <f t="shared" si="0"/>
        <v>2724.725146717847</v>
      </c>
      <c r="G17" s="7"/>
      <c r="H17" s="7"/>
      <c r="I17" s="7"/>
    </row>
    <row r="18" spans="1:9" ht="12.75">
      <c r="A18" s="45">
        <v>3</v>
      </c>
      <c r="B18" s="25" t="s">
        <v>13</v>
      </c>
      <c r="C18" s="2"/>
      <c r="D18" s="33">
        <v>74.17</v>
      </c>
      <c r="E18" s="26">
        <f t="shared" si="0"/>
        <v>987.4083360143779</v>
      </c>
      <c r="G18" s="7"/>
      <c r="H18" s="7"/>
      <c r="I18" s="7"/>
    </row>
    <row r="19" spans="1:9" ht="12.75">
      <c r="A19" s="45">
        <v>4</v>
      </c>
      <c r="B19" s="25" t="s">
        <v>14</v>
      </c>
      <c r="C19" s="2"/>
      <c r="D19" s="33">
        <v>28.75</v>
      </c>
      <c r="E19" s="26">
        <f t="shared" si="0"/>
        <v>382.7422092545957</v>
      </c>
      <c r="G19" s="7"/>
      <c r="H19" s="7"/>
      <c r="I19" s="7"/>
    </row>
    <row r="20" spans="1:9" ht="12.75">
      <c r="A20" s="45">
        <v>5</v>
      </c>
      <c r="B20" s="25" t="s">
        <v>21</v>
      </c>
      <c r="C20" s="2"/>
      <c r="D20" s="33">
        <v>155.4</v>
      </c>
      <c r="E20" s="26">
        <f t="shared" si="0"/>
        <v>2068.804845849189</v>
      </c>
      <c r="G20" s="7"/>
      <c r="H20" s="7"/>
      <c r="I20" s="7"/>
    </row>
    <row r="21" spans="1:9" ht="13.5" thickBot="1">
      <c r="A21" s="46">
        <v>6</v>
      </c>
      <c r="B21" s="34" t="s">
        <v>24</v>
      </c>
      <c r="C21" s="35"/>
      <c r="D21" s="36">
        <v>165.5</v>
      </c>
      <c r="E21" s="37">
        <f t="shared" si="0"/>
        <v>2203.2638480568903</v>
      </c>
      <c r="G21" s="7"/>
      <c r="H21" s="7"/>
      <c r="I21" s="7"/>
    </row>
    <row r="22" spans="1:5" ht="13.5" thickBot="1">
      <c r="A22" s="49" t="s">
        <v>5</v>
      </c>
      <c r="B22" s="50"/>
      <c r="C22" s="50"/>
      <c r="D22" s="23">
        <f>SUM(D16:D21)</f>
        <v>901.3899999999999</v>
      </c>
      <c r="E22" s="24">
        <f>SUM(E16:E21)</f>
        <v>12000</v>
      </c>
    </row>
    <row r="25" spans="2:4" ht="12.75">
      <c r="B25" s="21" t="s">
        <v>6</v>
      </c>
      <c r="C25" s="22"/>
      <c r="D25" s="6">
        <f>12000/D22</f>
        <v>13.312772495812025</v>
      </c>
    </row>
  </sheetData>
  <mergeCells count="5">
    <mergeCell ref="A6:F6"/>
    <mergeCell ref="A9:F9"/>
    <mergeCell ref="A22:C22"/>
    <mergeCell ref="A10:E10"/>
    <mergeCell ref="A11:E11"/>
  </mergeCells>
  <printOptions/>
  <pageMargins left="0.81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K25" sqref="K25"/>
    </sheetView>
  </sheetViews>
  <sheetFormatPr defaultColWidth="9.140625" defaultRowHeight="12.75"/>
  <cols>
    <col min="1" max="1" width="7.8515625" style="9" bestFit="1" customWidth="1"/>
    <col min="2" max="2" width="25.7109375" style="9" customWidth="1"/>
    <col min="3" max="3" width="16.00390625" style="9" customWidth="1"/>
    <col min="4" max="4" width="13.57421875" style="10" customWidth="1"/>
    <col min="5" max="5" width="11.140625" style="10" bestFit="1" customWidth="1"/>
    <col min="6" max="6" width="9.140625" style="27" customWidth="1"/>
    <col min="7" max="8" width="9.140625" style="9" customWidth="1"/>
    <col min="9" max="11" width="9.140625" style="10" customWidth="1"/>
    <col min="12" max="16384" width="9.140625" style="9" customWidth="1"/>
  </cols>
  <sheetData>
    <row r="1" spans="1:11" s="20" customFormat="1" ht="12.75">
      <c r="A1" s="19" t="s">
        <v>15</v>
      </c>
      <c r="I1" s="38"/>
      <c r="J1" s="38"/>
      <c r="K1" s="38"/>
    </row>
    <row r="2" spans="1:11" s="20" customFormat="1" ht="12.75">
      <c r="A2" s="19" t="s">
        <v>16</v>
      </c>
      <c r="I2" s="38"/>
      <c r="J2" s="38"/>
      <c r="K2" s="38"/>
    </row>
    <row r="3" spans="1:11" s="20" customFormat="1" ht="12.75">
      <c r="A3" s="19" t="s">
        <v>17</v>
      </c>
      <c r="I3" s="38"/>
      <c r="J3" s="38"/>
      <c r="K3" s="38"/>
    </row>
    <row r="4" spans="9:11" s="20" customFormat="1" ht="12.75">
      <c r="I4" s="38"/>
      <c r="J4" s="38"/>
      <c r="K4" s="38"/>
    </row>
    <row r="5" spans="5:11" ht="12.75">
      <c r="E5" s="7"/>
      <c r="F5" s="20"/>
      <c r="I5" s="7"/>
      <c r="J5" s="7"/>
      <c r="K5" s="7"/>
    </row>
    <row r="6" spans="5:11" ht="12.75">
      <c r="E6" s="7"/>
      <c r="F6" s="20"/>
      <c r="I6" s="7"/>
      <c r="J6" s="7"/>
      <c r="K6" s="7"/>
    </row>
    <row r="8" spans="2:5" ht="12.75">
      <c r="B8" s="54" t="s">
        <v>22</v>
      </c>
      <c r="C8" s="54"/>
      <c r="D8" s="54"/>
      <c r="E8" s="54"/>
    </row>
    <row r="9" spans="2:5" ht="12.75">
      <c r="B9" s="54"/>
      <c r="C9" s="54"/>
      <c r="D9" s="54"/>
      <c r="E9" s="54"/>
    </row>
    <row r="10" spans="2:5" ht="12.75">
      <c r="B10" s="54"/>
      <c r="C10" s="54"/>
      <c r="D10" s="54"/>
      <c r="E10" s="54"/>
    </row>
    <row r="11" spans="2:5" ht="12.75">
      <c r="B11" s="54"/>
      <c r="C11" s="54"/>
      <c r="D11" s="54"/>
      <c r="E11" s="54"/>
    </row>
    <row r="15" ht="13.5" thickBot="1"/>
    <row r="16" spans="1:5" ht="13.5" thickBot="1">
      <c r="A16" s="15" t="s">
        <v>0</v>
      </c>
      <c r="B16" s="11" t="s">
        <v>10</v>
      </c>
      <c r="C16" s="11" t="s">
        <v>7</v>
      </c>
      <c r="D16" s="17" t="s">
        <v>11</v>
      </c>
      <c r="E16" s="12" t="s">
        <v>8</v>
      </c>
    </row>
    <row r="17" spans="1:12" ht="12.75">
      <c r="A17" s="1">
        <v>1</v>
      </c>
      <c r="B17" s="29" t="s">
        <v>9</v>
      </c>
      <c r="C17" s="13">
        <f>evaluare!E16</f>
        <v>3633.0556141071015</v>
      </c>
      <c r="D17" s="13">
        <v>0</v>
      </c>
      <c r="E17" s="42">
        <f aca="true" t="shared" si="0" ref="E17:E22">C17+D17</f>
        <v>3633.0556141071015</v>
      </c>
      <c r="F17" s="28"/>
      <c r="G17" s="10"/>
      <c r="L17" s="10"/>
    </row>
    <row r="18" spans="1:12" ht="12.75">
      <c r="A18" s="1">
        <v>2</v>
      </c>
      <c r="B18" s="25" t="s">
        <v>12</v>
      </c>
      <c r="C18" s="13">
        <f>evaluare!E17</f>
        <v>2724.725146717847</v>
      </c>
      <c r="D18" s="13">
        <v>0</v>
      </c>
      <c r="E18" s="42">
        <f t="shared" si="0"/>
        <v>2724.725146717847</v>
      </c>
      <c r="F18" s="28"/>
      <c r="G18" s="10"/>
      <c r="L18" s="10"/>
    </row>
    <row r="19" spans="1:12" ht="12.75">
      <c r="A19" s="1">
        <v>3</v>
      </c>
      <c r="B19" s="25" t="s">
        <v>13</v>
      </c>
      <c r="C19" s="13">
        <f>evaluare!E18</f>
        <v>987.4083360143779</v>
      </c>
      <c r="D19" s="13">
        <v>0</v>
      </c>
      <c r="E19" s="42">
        <f t="shared" si="0"/>
        <v>987.4083360143779</v>
      </c>
      <c r="F19" s="28"/>
      <c r="G19" s="10"/>
      <c r="L19" s="10"/>
    </row>
    <row r="20" spans="1:12" ht="12.75">
      <c r="A20" s="1">
        <v>4</v>
      </c>
      <c r="B20" s="25" t="s">
        <v>14</v>
      </c>
      <c r="C20" s="13">
        <f>evaluare!E19</f>
        <v>382.7422092545957</v>
      </c>
      <c r="D20" s="13">
        <v>0</v>
      </c>
      <c r="E20" s="42">
        <f t="shared" si="0"/>
        <v>382.7422092545957</v>
      </c>
      <c r="F20" s="28"/>
      <c r="G20" s="10"/>
      <c r="L20" s="10"/>
    </row>
    <row r="21" spans="1:12" ht="12.75">
      <c r="A21" s="1">
        <v>5</v>
      </c>
      <c r="B21" s="25" t="s">
        <v>21</v>
      </c>
      <c r="C21" s="13">
        <f>evaluare!E20</f>
        <v>2068.804845849189</v>
      </c>
      <c r="D21" s="13">
        <v>0</v>
      </c>
      <c r="E21" s="42">
        <f t="shared" si="0"/>
        <v>2068.804845849189</v>
      </c>
      <c r="F21" s="28"/>
      <c r="G21" s="10"/>
      <c r="L21" s="10"/>
    </row>
    <row r="22" spans="1:12" ht="13.5" thickBot="1">
      <c r="A22" s="1">
        <v>6</v>
      </c>
      <c r="B22" s="34" t="s">
        <v>24</v>
      </c>
      <c r="C22" s="13">
        <f>evaluare!E21</f>
        <v>2203.2638480568903</v>
      </c>
      <c r="D22" s="13">
        <v>0</v>
      </c>
      <c r="E22" s="42">
        <f t="shared" si="0"/>
        <v>2203.2638480568903</v>
      </c>
      <c r="F22" s="28"/>
      <c r="G22" s="10"/>
      <c r="L22" s="10"/>
    </row>
    <row r="23" spans="1:12" ht="13.5" thickBot="1">
      <c r="A23" s="52" t="s">
        <v>5</v>
      </c>
      <c r="B23" s="53"/>
      <c r="C23" s="14">
        <f>SUM(C17:C22)</f>
        <v>12000</v>
      </c>
      <c r="D23" s="14">
        <f>SUM(D17:D22)</f>
        <v>0</v>
      </c>
      <c r="E23" s="14">
        <f>SUM(E17:E22)</f>
        <v>12000</v>
      </c>
      <c r="F23" s="28"/>
      <c r="G23" s="10"/>
      <c r="L23" s="10"/>
    </row>
    <row r="27" ht="12.75">
      <c r="C27" s="18"/>
    </row>
  </sheetData>
  <mergeCells count="2">
    <mergeCell ref="A23:B23"/>
    <mergeCell ref="B8:E11"/>
  </mergeCells>
  <printOptions/>
  <pageMargins left="0.6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4">
      <selection activeCell="E22" sqref="E22"/>
    </sheetView>
  </sheetViews>
  <sheetFormatPr defaultColWidth="9.140625" defaultRowHeight="12.75"/>
  <cols>
    <col min="1" max="1" width="7.8515625" style="9" bestFit="1" customWidth="1"/>
    <col min="2" max="2" width="25.7109375" style="9" bestFit="1" customWidth="1"/>
    <col min="3" max="3" width="14.00390625" style="9" customWidth="1"/>
    <col min="4" max="4" width="14.00390625" style="10" customWidth="1"/>
    <col min="5" max="5" width="11.140625" style="10" bestFit="1" customWidth="1"/>
    <col min="6" max="6" width="9.140625" style="27" customWidth="1"/>
    <col min="7" max="10" width="9.140625" style="10" customWidth="1"/>
    <col min="11" max="11" width="11.7109375" style="10" customWidth="1"/>
    <col min="12" max="12" width="9.140625" style="10" customWidth="1"/>
    <col min="13" max="16384" width="9.140625" style="9" customWidth="1"/>
  </cols>
  <sheetData>
    <row r="1" spans="1:12" s="20" customFormat="1" ht="12.75">
      <c r="A1" s="19" t="s">
        <v>15</v>
      </c>
      <c r="G1" s="38"/>
      <c r="H1" s="38"/>
      <c r="I1" s="38"/>
      <c r="J1" s="38"/>
      <c r="K1" s="38"/>
      <c r="L1" s="38"/>
    </row>
    <row r="2" spans="1:12" s="20" customFormat="1" ht="12.75">
      <c r="A2" s="19" t="s">
        <v>16</v>
      </c>
      <c r="G2" s="38"/>
      <c r="H2" s="38"/>
      <c r="I2" s="38"/>
      <c r="J2" s="38"/>
      <c r="K2" s="38"/>
      <c r="L2" s="38"/>
    </row>
    <row r="3" spans="1:12" s="20" customFormat="1" ht="12.75">
      <c r="A3" s="19" t="s">
        <v>17</v>
      </c>
      <c r="G3" s="38"/>
      <c r="H3" s="38"/>
      <c r="I3" s="38"/>
      <c r="J3" s="38"/>
      <c r="K3" s="38"/>
      <c r="L3" s="38"/>
    </row>
    <row r="4" spans="7:12" s="20" customFormat="1" ht="12.75">
      <c r="G4" s="38"/>
      <c r="H4" s="38"/>
      <c r="I4" s="38"/>
      <c r="J4" s="38"/>
      <c r="K4" s="38"/>
      <c r="L4" s="38"/>
    </row>
    <row r="5" spans="5:12" ht="12.75">
      <c r="E5" s="7"/>
      <c r="F5" s="20"/>
      <c r="G5" s="7"/>
      <c r="H5" s="7"/>
      <c r="I5" s="7"/>
      <c r="J5" s="7"/>
      <c r="K5" s="7"/>
      <c r="L5" s="7"/>
    </row>
    <row r="6" spans="5:12" ht="12.75">
      <c r="E6" s="7"/>
      <c r="F6" s="20"/>
      <c r="G6" s="7"/>
      <c r="H6" s="7"/>
      <c r="I6" s="7"/>
      <c r="J6" s="7"/>
      <c r="K6" s="7"/>
      <c r="L6" s="7"/>
    </row>
    <row r="8" spans="2:5" ht="12.75">
      <c r="B8" s="54" t="s">
        <v>22</v>
      </c>
      <c r="C8" s="54"/>
      <c r="D8" s="54"/>
      <c r="E8" s="54"/>
    </row>
    <row r="9" spans="2:5" ht="12.75">
      <c r="B9" s="54"/>
      <c r="C9" s="54"/>
      <c r="D9" s="54"/>
      <c r="E9" s="54"/>
    </row>
    <row r="10" spans="2:5" ht="12.75">
      <c r="B10" s="54"/>
      <c r="C10" s="54"/>
      <c r="D10" s="54"/>
      <c r="E10" s="54"/>
    </row>
    <row r="11" spans="2:5" ht="12.75">
      <c r="B11" s="54"/>
      <c r="C11" s="54"/>
      <c r="D11" s="54"/>
      <c r="E11" s="54"/>
    </row>
    <row r="15" ht="13.5" thickBot="1"/>
    <row r="16" spans="1:5" ht="13.5" thickBot="1">
      <c r="A16" s="15" t="s">
        <v>0</v>
      </c>
      <c r="B16" s="11" t="s">
        <v>10</v>
      </c>
      <c r="C16" s="11" t="s">
        <v>7</v>
      </c>
      <c r="D16" s="17" t="s">
        <v>11</v>
      </c>
      <c r="E16" s="12" t="s">
        <v>8</v>
      </c>
    </row>
    <row r="17" spans="1:7" ht="12.75">
      <c r="A17" s="1">
        <v>1</v>
      </c>
      <c r="B17" s="29" t="s">
        <v>9</v>
      </c>
      <c r="C17" s="13">
        <f>evaluare!E16</f>
        <v>3633.0556141071015</v>
      </c>
      <c r="D17" s="13">
        <v>0</v>
      </c>
      <c r="E17" s="43">
        <f aca="true" t="shared" si="0" ref="E17:E22">C17+D17</f>
        <v>3633.0556141071015</v>
      </c>
      <c r="F17" s="28"/>
      <c r="G17" s="39"/>
    </row>
    <row r="18" spans="1:7" ht="12.75">
      <c r="A18" s="1">
        <v>2</v>
      </c>
      <c r="B18" s="25" t="s">
        <v>12</v>
      </c>
      <c r="C18" s="13">
        <f>evaluare!E17</f>
        <v>2724.725146717847</v>
      </c>
      <c r="D18" s="13">
        <v>0</v>
      </c>
      <c r="E18" s="43">
        <f t="shared" si="0"/>
        <v>2724.725146717847</v>
      </c>
      <c r="F18" s="28"/>
      <c r="G18" s="39"/>
    </row>
    <row r="19" spans="1:7" ht="12.75">
      <c r="A19" s="1">
        <v>3</v>
      </c>
      <c r="B19" s="25" t="s">
        <v>13</v>
      </c>
      <c r="C19" s="13">
        <f>evaluare!E18</f>
        <v>987.4083360143779</v>
      </c>
      <c r="D19" s="13">
        <v>0</v>
      </c>
      <c r="E19" s="43">
        <f t="shared" si="0"/>
        <v>987.4083360143779</v>
      </c>
      <c r="F19" s="28"/>
      <c r="G19" s="39"/>
    </row>
    <row r="20" spans="1:7" ht="12.75">
      <c r="A20" s="1">
        <v>4</v>
      </c>
      <c r="B20" s="25" t="s">
        <v>14</v>
      </c>
      <c r="C20" s="13">
        <f>evaluare!E19</f>
        <v>382.7422092545957</v>
      </c>
      <c r="D20" s="13">
        <v>0</v>
      </c>
      <c r="E20" s="43">
        <f t="shared" si="0"/>
        <v>382.7422092545957</v>
      </c>
      <c r="F20" s="28"/>
      <c r="G20" s="39"/>
    </row>
    <row r="21" spans="1:7" ht="12.75">
      <c r="A21" s="1">
        <v>5</v>
      </c>
      <c r="B21" s="25" t="s">
        <v>21</v>
      </c>
      <c r="C21" s="13">
        <f>evaluare!E20</f>
        <v>2068.804845849189</v>
      </c>
      <c r="D21" s="13">
        <v>0</v>
      </c>
      <c r="E21" s="43">
        <f t="shared" si="0"/>
        <v>2068.804845849189</v>
      </c>
      <c r="F21" s="28"/>
      <c r="G21" s="39"/>
    </row>
    <row r="22" spans="1:7" ht="13.5" thickBot="1">
      <c r="A22" s="1">
        <v>6</v>
      </c>
      <c r="B22" s="34" t="s">
        <v>24</v>
      </c>
      <c r="C22" s="13">
        <f>evaluare!E21</f>
        <v>2203.2638480568903</v>
      </c>
      <c r="D22" s="13">
        <v>0</v>
      </c>
      <c r="E22" s="43">
        <f t="shared" si="0"/>
        <v>2203.2638480568903</v>
      </c>
      <c r="F22" s="28"/>
      <c r="G22" s="39"/>
    </row>
    <row r="23" spans="1:6" ht="13.5" thickBot="1">
      <c r="A23" s="52" t="s">
        <v>5</v>
      </c>
      <c r="B23" s="53"/>
      <c r="C23" s="14">
        <f>SUM(C17:C22)</f>
        <v>12000</v>
      </c>
      <c r="D23" s="14">
        <f>SUM(D17:D22)</f>
        <v>0</v>
      </c>
      <c r="E23" s="14">
        <f>SUM(E17:E22)</f>
        <v>12000</v>
      </c>
      <c r="F23" s="28"/>
    </row>
    <row r="27" ht="12.75">
      <c r="C27" s="18"/>
    </row>
  </sheetData>
  <mergeCells count="2">
    <mergeCell ref="A23:B23"/>
    <mergeCell ref="B8:E11"/>
  </mergeCells>
  <printOptions/>
  <pageMargins left="0.6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mariusv</cp:lastModifiedBy>
  <cp:lastPrinted>2017-11-02T14:22:04Z</cp:lastPrinted>
  <dcterms:created xsi:type="dcterms:W3CDTF">2008-04-03T06:56:16Z</dcterms:created>
  <dcterms:modified xsi:type="dcterms:W3CDTF">2023-02-22T10:46:07Z</dcterms:modified>
  <cp:category/>
  <cp:version/>
  <cp:contentType/>
  <cp:contentStatus/>
</cp:coreProperties>
</file>